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aroen.sharepoint.com/sites/nsodc/Gedeelde documenten/EE show/2020/Secretariaat/"/>
    </mc:Choice>
  </mc:AlternateContent>
  <xr:revisionPtr revIDLastSave="284" documentId="8_{F2B56D84-6572-4898-8333-3508F40CC038}" xr6:coauthVersionLast="45" xr6:coauthVersionMax="45" xr10:uidLastSave="{ECED5F39-A6B5-490B-9775-7E9E3AEB86B6}"/>
  <workbookProtection workbookAlgorithmName="SHA-512" workbookHashValue="iZGjqIP7fK7XZ6hOJsO6PKkxW+2JnGv3mM7XzVJwj+AlD67rym92APMiTicQltbUCRnuZv4Vp5aNva9o+oRXjg==" workbookSaltValue="Oe6JTtl511oEk0QzVdIZqQ==" workbookSpinCount="100000" lockStructure="1"/>
  <bookViews>
    <workbookView xWindow="-120" yWindow="-120" windowWidth="29040" windowHeight="15990" xr2:uid="{00000000-000D-0000-FFFF-FFFF00000000}"/>
  </bookViews>
  <sheets>
    <sheet name="Inschrijfformulier" sheetId="1" r:id="rId1"/>
    <sheet name="Blad1" sheetId="2" state="hidden" r:id="rId2"/>
  </sheets>
  <definedNames>
    <definedName name="Schenking">Inschrijfformulier!$F$63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E59" i="1"/>
  <c r="F41" i="1"/>
  <c r="F42" i="1"/>
  <c r="F43" i="1"/>
  <c r="F44" i="1"/>
  <c r="F45" i="1"/>
  <c r="F46" i="1"/>
  <c r="F47" i="1"/>
  <c r="F48" i="1"/>
  <c r="F49" i="1"/>
  <c r="F50" i="1"/>
  <c r="F40" i="1"/>
  <c r="F54" i="1"/>
  <c r="F55" i="1"/>
  <c r="F56" i="1"/>
  <c r="F53" i="1"/>
  <c r="F60" i="1" l="1"/>
  <c r="F59" i="1" l="1"/>
  <c r="F61" i="1" l="1"/>
  <c r="F64" i="1" s="1"/>
  <c r="F62" i="1"/>
</calcChain>
</file>

<file path=xl/sharedStrings.xml><?xml version="1.0" encoding="utf-8"?>
<sst xmlns="http://schemas.openxmlformats.org/spreadsheetml/2006/main" count="74" uniqueCount="65">
  <si>
    <t>Please help us by filling in this form using Excel and e-mail it to: secreatris.nsodc@gmail.com</t>
  </si>
  <si>
    <t>European championship for</t>
  </si>
  <si>
    <t>Sussex, Orpington en Dorking large en bantam</t>
  </si>
  <si>
    <t>WWW.NSODC.EU</t>
  </si>
  <si>
    <t>Giethmen NL</t>
  </si>
  <si>
    <t>23-25 okt. 2020</t>
  </si>
  <si>
    <t>Enter before 14th of september to:</t>
  </si>
  <si>
    <t>secretaris.nsodc@gmail.com</t>
  </si>
  <si>
    <t>Contact +31 6 20121337 or +31 6 11800216</t>
  </si>
  <si>
    <t>Name</t>
  </si>
  <si>
    <t>Street</t>
  </si>
  <si>
    <t>ZIP, City, Country</t>
  </si>
  <si>
    <t>Phonenumber</t>
  </si>
  <si>
    <t>e-mail address</t>
  </si>
  <si>
    <t>Breed</t>
  </si>
  <si>
    <t>Color</t>
  </si>
  <si>
    <t>M/F</t>
  </si>
  <si>
    <t>Old/Young</t>
  </si>
  <si>
    <t>Salesprice</t>
  </si>
  <si>
    <t>Activities, I will join:</t>
  </si>
  <si>
    <t>Costs per person</t>
  </si>
  <si>
    <t xml:space="preserve"> </t>
  </si>
  <si>
    <t>Qty</t>
  </si>
  <si>
    <t>Total</t>
  </si>
  <si>
    <t>Diner Thursday</t>
  </si>
  <si>
    <t>B&amp;B Thursday</t>
  </si>
  <si>
    <t>Breakfast Friday</t>
  </si>
  <si>
    <t>Lunch Friday</t>
  </si>
  <si>
    <t>Diner Friday</t>
  </si>
  <si>
    <t>B&amp;B Friday</t>
  </si>
  <si>
    <t>Lunch Saturday</t>
  </si>
  <si>
    <t>Breedersparty Saturday</t>
  </si>
  <si>
    <t>B&amp;B Saturday</t>
  </si>
  <si>
    <t>Breakfast Sunday</t>
  </si>
  <si>
    <t>Out of competition</t>
  </si>
  <si>
    <t>Cost p.p.</t>
  </si>
  <si>
    <t>Large transitcages (not judged)</t>
  </si>
  <si>
    <t>Bantam transitcages (not judged)</t>
  </si>
  <si>
    <t>Salessection Large birds (not judged)</t>
  </si>
  <si>
    <t>Salessection Bantams (not judged)</t>
  </si>
  <si>
    <t>Totals</t>
  </si>
  <si>
    <t>Singles</t>
  </si>
  <si>
    <t>Birds for sale</t>
  </si>
  <si>
    <t>Administrationfee</t>
  </si>
  <si>
    <t>Catalogue</t>
  </si>
  <si>
    <t>Gift</t>
  </si>
  <si>
    <t>Enter before 14 september 2020</t>
  </si>
  <si>
    <t>Please transfer the total amount to: IBAN NL35 INGB 000 460 37 86 | BIC: INGBNL2A, Penningmeester NSODC, Oosthuizen.
Your entry is only valid when the entryfee has been fully paid by banktransfer.</t>
  </si>
  <si>
    <t>Please E-mail this form to secretaris.nsodc@gmail.com</t>
  </si>
  <si>
    <t>Rassen</t>
  </si>
  <si>
    <t>Ja</t>
  </si>
  <si>
    <t>Haan</t>
  </si>
  <si>
    <t>Oud</t>
  </si>
  <si>
    <t>Sussex</t>
  </si>
  <si>
    <t>Nee</t>
  </si>
  <si>
    <t>Hen</t>
  </si>
  <si>
    <t>Jong</t>
  </si>
  <si>
    <t>Orpington</t>
  </si>
  <si>
    <t>Dorking</t>
  </si>
  <si>
    <t>Sussexkriel</t>
  </si>
  <si>
    <t>Orpingtonkriel</t>
  </si>
  <si>
    <t>Dorkingkriel</t>
  </si>
  <si>
    <t>Bird entry: Thursday 22 oktober 2020 between 08.00 and 21.00 hr</t>
  </si>
  <si>
    <t>Open for public: Friday 23 oktober 2020 16.30 – 19.00 hr.  Saturday 24 oktober 2020 09.30 – 16:30 hr.</t>
  </si>
  <si>
    <t>Exit: Saturday 24 oktober 2020 as of 16.30 hr. and  sunday 25 oktober after breakfast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</si>
</sst>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  <numFmt numFmtId="165" formatCode="_ [$€-413]\ * #,##0.00_ ;_ [$€-413]\ * \-#,##0.00_ ;_ [$€-413]\ * &quot;-&quot;??_ ;_ @_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Gill Sans Ultra Bold"/>
      <family val="2"/>
    </font>
    <font>
      <u/>
      <sz val="11"/>
      <color theme="10"/>
      <name val="Gill Sans Ultra Bold"/>
      <family val="2"/>
    </font>
    <font>
      <i/>
      <sz val="11"/>
      <color theme="1"/>
      <name val="Calibri"/>
      <family val="2"/>
      <scheme val="minor"/>
    </font>
    <font>
      <sz val="11"/>
      <color theme="1"/>
      <name val="Gill Sans Ultra Bold Condensed"/>
      <family val="2"/>
    </font>
    <font>
      <sz val="11"/>
      <color theme="1"/>
      <name val="Gill Sans Nova Cond Ultra Bold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000000"/>
      </right>
      <top style="medium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F0000"/>
      </top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medium">
        <color rgb="FFFF0000"/>
      </top>
      <bottom style="thin">
        <color rgb="FF000000"/>
      </bottom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medium">
        <color rgb="FFFF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0" fillId="0" borderId="0" xfId="0" applyBorder="1"/>
    <xf numFmtId="164" fontId="0" fillId="0" borderId="0" xfId="0" applyNumberForma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2" borderId="0" xfId="0" applyFont="1" applyFill="1" applyBorder="1"/>
    <xf numFmtId="164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/>
    <xf numFmtId="0" fontId="0" fillId="0" borderId="1" xfId="0" applyBorder="1" applyProtection="1">
      <protection locked="0"/>
    </xf>
    <xf numFmtId="0" fontId="1" fillId="0" borderId="0" xfId="0" applyFont="1" applyBorder="1"/>
    <xf numFmtId="0" fontId="0" fillId="0" borderId="0" xfId="0" applyBorder="1" applyProtection="1">
      <protection locked="0"/>
    </xf>
    <xf numFmtId="0" fontId="1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1" fillId="0" borderId="2" xfId="0" applyFont="1" applyBorder="1"/>
    <xf numFmtId="0" fontId="1" fillId="0" borderId="13" xfId="0" applyFont="1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7" xfId="1" applyNumberFormat="1" applyFont="1" applyBorder="1" applyProtection="1">
      <protection locked="0"/>
    </xf>
    <xf numFmtId="0" fontId="0" fillId="0" borderId="14" xfId="0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Border="1" applyProtection="1">
      <protection locked="0"/>
    </xf>
    <xf numFmtId="0" fontId="11" fillId="0" borderId="0" xfId="0" applyFont="1" applyAlignment="1">
      <alignment horizontal="left" vertical="center" wrapText="1" indent="15"/>
    </xf>
    <xf numFmtId="0" fontId="13" fillId="0" borderId="0" xfId="0" applyFont="1" applyAlignment="1">
      <alignment horizontal="right"/>
    </xf>
    <xf numFmtId="0" fontId="14" fillId="0" borderId="0" xfId="2" applyFont="1" applyAlignment="1">
      <alignment horizontal="right"/>
    </xf>
    <xf numFmtId="44" fontId="0" fillId="0" borderId="0" xfId="1" applyFont="1" applyBorder="1" applyAlignment="1">
      <alignment horizontal="left"/>
    </xf>
    <xf numFmtId="0" fontId="1" fillId="2" borderId="0" xfId="0" applyFont="1" applyFill="1" applyBorder="1"/>
    <xf numFmtId="0" fontId="0" fillId="5" borderId="16" xfId="0" applyFont="1" applyFill="1" applyBorder="1" applyProtection="1">
      <protection locked="0"/>
    </xf>
    <xf numFmtId="164" fontId="0" fillId="6" borderId="0" xfId="0" applyNumberFormat="1" applyFont="1" applyFill="1" applyBorder="1"/>
    <xf numFmtId="0" fontId="0" fillId="6" borderId="0" xfId="0" applyFont="1" applyFill="1" applyBorder="1"/>
    <xf numFmtId="164" fontId="0" fillId="6" borderId="0" xfId="0" applyNumberFormat="1" applyFont="1" applyFill="1" applyBorder="1" applyAlignment="1">
      <alignment horizontal="center"/>
    </xf>
    <xf numFmtId="0" fontId="0" fillId="6" borderId="16" xfId="0" applyFont="1" applyFill="1" applyBorder="1" applyProtection="1">
      <protection locked="0"/>
    </xf>
    <xf numFmtId="0" fontId="0" fillId="6" borderId="0" xfId="0" applyFont="1" applyFill="1" applyBorder="1" applyAlignment="1">
      <alignment horizontal="left"/>
    </xf>
    <xf numFmtId="165" fontId="0" fillId="6" borderId="0" xfId="0" applyNumberFormat="1" applyFont="1" applyFill="1" applyBorder="1"/>
    <xf numFmtId="0" fontId="0" fillId="6" borderId="0" xfId="0" applyNumberFormat="1" applyFont="1" applyFill="1" applyBorder="1"/>
    <xf numFmtId="0" fontId="0" fillId="5" borderId="0" xfId="0" applyFont="1" applyFill="1" applyBorder="1" applyAlignment="1">
      <alignment horizontal="left"/>
    </xf>
    <xf numFmtId="165" fontId="0" fillId="5" borderId="0" xfId="0" applyNumberFormat="1" applyFont="1" applyFill="1" applyBorder="1"/>
    <xf numFmtId="0" fontId="0" fillId="5" borderId="0" xfId="0" applyNumberFormat="1" applyFont="1" applyFill="1" applyBorder="1"/>
    <xf numFmtId="164" fontId="0" fillId="5" borderId="0" xfId="0" applyNumberFormat="1" applyFont="1" applyFill="1" applyBorder="1"/>
    <xf numFmtId="164" fontId="0" fillId="6" borderId="4" xfId="0" applyNumberFormat="1" applyFont="1" applyFill="1" applyBorder="1" applyProtection="1">
      <protection locked="0"/>
    </xf>
    <xf numFmtId="0" fontId="16" fillId="0" borderId="0" xfId="0" applyFont="1"/>
    <xf numFmtId="0" fontId="21" fillId="0" borderId="0" xfId="0" applyFont="1" applyBorder="1" applyAlignment="1">
      <alignment horizontal="center"/>
    </xf>
    <xf numFmtId="0" fontId="12" fillId="4" borderId="0" xfId="0" applyFont="1" applyFill="1" applyAlignment="1">
      <alignment horizontal="center" wrapText="1"/>
    </xf>
    <xf numFmtId="0" fontId="15" fillId="7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0" fillId="7" borderId="0" xfId="0" applyFont="1" applyFill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4" fillId="0" borderId="10" xfId="2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19" fillId="7" borderId="0" xfId="0" applyFont="1" applyFill="1" applyAlignment="1">
      <alignment horizontal="left" vertical="center" wrapText="1"/>
    </xf>
    <xf numFmtId="0" fontId="18" fillId="7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35">
    <dxf>
      <alignment horizontal="left" vertical="bottom" textRotation="0" wrapText="0" indent="0" justifyLastLine="0" shrinkToFit="0" readingOrder="0"/>
    </dxf>
    <dxf>
      <numFmt numFmtId="164" formatCode="_ [$€-2]\ * #,##0.00_ ;_ [$€-2]\ * \-#,##0.00_ ;_ [$€-2]\ * &quot;-&quot;??_ ;_ @_ "/>
      <border diagonalUp="0" diagonalDown="0">
        <left style="medium">
          <color rgb="FFFF0000"/>
        </left>
        <right style="medium">
          <color rgb="FFFF0000"/>
        </right>
        <top/>
        <bottom/>
        <vertical/>
        <horizontal/>
      </border>
      <protection locked="0" hidden="0"/>
    </dxf>
    <dxf>
      <numFmt numFmtId="164" formatCode="_ [$€-2]\ * #,##0.00_ ;_ [$€-2]\ * \-#,##0.00_ ;_ [$€-2]\ * &quot;-&quot;??_ ;_ @_ 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[$€-2]\ * #,##0.00_ ;_ [$€-2]\ * \-#,##0.00_ ;_ [$€-2]\ * &quot;-&quot;??_ ;_ @_ 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medium">
          <color rgb="FFFF0000"/>
        </left>
        <right style="medium">
          <color rgb="FFFF000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[$€-2]\ * #,##0.00_ ;_ [$€-2]\ * \-#,##0.00_ ;_ [$€-2]\ * &quot;-&quot;??_ ;_ @_ 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[$€-2]\ * #,##0.00_ ;_ [$€-2]\ * \-#,##0.00_ ;_ [$€-2]\ * &quot;-&quot;??_ ;_ @_ 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 [$€-2]\ * #,##0.00_ ;_ [$€-2]\ * \-#,##0.00_ ;_ [$€-2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[$€-2]\ * #,##0.00_ ;_ [$€-2]\ * \-#,##0.00_ ;_ [$€-2]\ * &quot;-&quot;??_ ;_ @_ "/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[$€-2]\ * #,##0.00_ ;_ [$€-2]\ * \-#,##0.00_ ;_ [$€-2]\ * &quot;-&quot;??_ ;_ @_ "/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/>
        </patternFill>
      </fill>
    </dxf>
    <dxf>
      <numFmt numFmtId="164" formatCode="_ [$€-2]\ * #,##0.00_ ;_ [$€-2]\ * \-#,##0.00_ ;_ [$€-2]\ * &quot;-&quot;??_ ;_ @_ "/>
      <border diagonalUp="0" diagonalDown="0">
        <left style="thin">
          <color rgb="FF000000"/>
        </left>
        <right style="medium">
          <color rgb="FFFF0000"/>
        </right>
        <top style="thin">
          <color rgb="FF000000"/>
        </top>
        <bottom style="thin">
          <color rgb="FF000000"/>
        </bottom>
        <vertical style="thin">
          <color rgb="FF000000"/>
        </vertical>
      </border>
      <protection locked="0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</border>
      <protection locked="0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/>
      </border>
      <protection locked="0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/>
      </border>
      <protection locked="0" hidden="0"/>
    </dxf>
    <dxf>
      <border diagonalUp="0" diagonalDown="0">
        <left style="medium">
          <color rgb="FFFF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/>
      </border>
      <protection locked="0" hidden="0"/>
    </dxf>
    <dxf>
      <border outline="0">
        <top style="medium">
          <color rgb="FF000000"/>
        </top>
        <bottom style="thin">
          <color rgb="FF000000"/>
        </bottom>
      </border>
    </dxf>
    <dxf>
      <protection locked="0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34"/>
      <tableStyleElement type="header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2</xdr:row>
      <xdr:rowOff>99741</xdr:rowOff>
    </xdr:from>
    <xdr:to>
      <xdr:col>4</xdr:col>
      <xdr:colOff>76200</xdr:colOff>
      <xdr:row>12</xdr:row>
      <xdr:rowOff>18323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99741"/>
          <a:ext cx="2924175" cy="2214107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7</xdr:row>
      <xdr:rowOff>85725</xdr:rowOff>
    </xdr:from>
    <xdr:to>
      <xdr:col>1</xdr:col>
      <xdr:colOff>999026</xdr:colOff>
      <xdr:row>11</xdr:row>
      <xdr:rowOff>95250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84726" cy="86677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20:F36" totalsRowShown="0" headerRowDxfId="32" dataDxfId="30" headerRowBorderDxfId="31" tableBorderDxfId="29">
  <autoFilter ref="B20:F3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Breed" dataDxfId="28"/>
    <tableColumn id="2" xr3:uid="{00000000-0010-0000-0000-000002000000}" name="Color" dataDxfId="27"/>
    <tableColumn id="3" xr3:uid="{00000000-0010-0000-0000-000003000000}" name="M/F" dataDxfId="26"/>
    <tableColumn id="4" xr3:uid="{00000000-0010-0000-0000-000004000000}" name="Old/Young" dataDxfId="25"/>
    <tableColumn id="5" xr3:uid="{00000000-0010-0000-0000-000005000000}" name="Salesprice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el8" displayName="Tabel8" ref="B58:F64" totalsRowCount="1" dataDxfId="23">
  <autoFilter ref="B58:F63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Totals" totalsRowLabel="Total" dataDxfId="22" totalsRowDxfId="21"/>
    <tableColumn id="2" xr3:uid="{00000000-0010-0000-0200-000002000000}" name=" " dataDxfId="20" totalsRowDxfId="19"/>
    <tableColumn id="3" xr3:uid="{00000000-0010-0000-0200-000003000000}" name="Cost p.p." dataDxfId="18" totalsRowDxfId="17"/>
    <tableColumn id="4" xr3:uid="{00000000-0010-0000-0200-000004000000}" name="Qty" dataDxfId="16" totalsRowDxfId="15"/>
    <tableColumn id="5" xr3:uid="{00000000-0010-0000-0200-000005000000}" name="Total" totalsRowFunction="custom" dataDxfId="14" totalsRowDxfId="13">
      <totalsRowFormula>SUBTOTAL(109,Tabel8[Total],Tabel12[Total],Tabel10[Total])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el10" displayName="Tabel10" ref="B39:F50" totalsRowShown="0" headerRowDxfId="12">
  <autoFilter ref="B39:F50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Activities, I will join:" dataDxfId="11"/>
    <tableColumn id="2" xr3:uid="{00000000-0010-0000-0300-000002000000}" name="Costs per person" dataDxfId="10"/>
    <tableColumn id="3" xr3:uid="{00000000-0010-0000-0300-000003000000}" name=" " dataDxfId="9"/>
    <tableColumn id="4" xr3:uid="{00000000-0010-0000-0300-000004000000}" name="Qty" dataDxfId="8"/>
    <tableColumn id="5" xr3:uid="{00000000-0010-0000-0300-000005000000}" name="Total" dataDxfId="7">
      <calculatedColumnFormula>Tabel10[[#This Row],[Costs per person]]*Tabel10[[#This Row],[Qty]]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el12" displayName="Tabel12" ref="B52:F56" totalsRowShown="0" headerRowDxfId="6" dataDxfId="5">
  <autoFilter ref="B52:F56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400-000001000000}" name="Out of competition" dataDxfId="4"/>
    <tableColumn id="2" xr3:uid="{00000000-0010-0000-0400-000002000000}" name=" " dataDxfId="3"/>
    <tableColumn id="4" xr3:uid="{00000000-0010-0000-0400-000004000000}" name="Cost p.p." dataDxfId="2"/>
    <tableColumn id="5" xr3:uid="{00000000-0010-0000-0400-000005000000}" name="Qty" dataDxfId="1"/>
    <tableColumn id="3" xr3:uid="{00000000-0010-0000-0400-000003000000}" name="Total" dataDxfId="0">
      <calculatedColumnFormula>Tabel12[[#This Row],[Cost p.p.]]*Tabel12[[#This Row],[Qty]]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Ras" displayName="Ras" ref="B2:B8" totalsRowShown="0">
  <autoFilter ref="B2:B8" xr:uid="{00000000-0009-0000-0100-00000B000000}"/>
  <tableColumns count="1">
    <tableColumn id="1" xr3:uid="{00000000-0010-0000-0500-000001000000}" name="Rassen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mailto:secretaris.nsodc@gmail.com" TargetMode="External"/><Relationship Id="rId1" Type="http://schemas.openxmlformats.org/officeDocument/2006/relationships/hyperlink" Target="http://www.nsodc.eu/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1048576"/>
  <sheetViews>
    <sheetView showGridLines="0" tabSelected="1" topLeftCell="A32" zoomScaleNormal="100" workbookViewId="0">
      <selection activeCell="C14" sqref="C14:F14"/>
    </sheetView>
  </sheetViews>
  <sheetFormatPr defaultColWidth="0" defaultRowHeight="15" zeroHeight="1" x14ac:dyDescent="0.25"/>
  <cols>
    <col min="1" max="1" width="1.7109375" customWidth="1"/>
    <col min="2" max="2" width="29.28515625" customWidth="1"/>
    <col min="3" max="3" width="23.5703125" customWidth="1"/>
    <col min="4" max="4" width="8.7109375" customWidth="1"/>
    <col min="5" max="5" width="8.42578125" customWidth="1"/>
    <col min="6" max="6" width="14.85546875" customWidth="1"/>
    <col min="7" max="7" width="1.140625" customWidth="1"/>
    <col min="8" max="16384" width="9.140625" hidden="1"/>
  </cols>
  <sheetData>
    <row r="1" spans="2:6" ht="56.25" customHeight="1" x14ac:dyDescent="0.35">
      <c r="B1" s="58" t="s">
        <v>0</v>
      </c>
      <c r="C1" s="58"/>
      <c r="D1" s="58"/>
      <c r="E1" s="58"/>
      <c r="F1" s="58"/>
    </row>
    <row r="2" spans="2:6" x14ac:dyDescent="0.25"/>
    <row r="3" spans="2:6" x14ac:dyDescent="0.25"/>
    <row r="4" spans="2:6" ht="22.5" customHeight="1" x14ac:dyDescent="0.4">
      <c r="B4" s="69" t="s">
        <v>1</v>
      </c>
      <c r="C4" s="69"/>
      <c r="D4" s="69"/>
      <c r="E4" s="69"/>
      <c r="F4" s="69"/>
    </row>
    <row r="5" spans="2:6" ht="22.5" customHeight="1" x14ac:dyDescent="0.4">
      <c r="B5" s="69" t="s">
        <v>2</v>
      </c>
      <c r="C5" s="69"/>
      <c r="D5" s="69"/>
      <c r="E5" s="69"/>
      <c r="F5" s="69"/>
    </row>
    <row r="6" spans="2:6" ht="22.5" customHeight="1" x14ac:dyDescent="0.3">
      <c r="B6" s="70" t="s">
        <v>3</v>
      </c>
      <c r="C6" s="70"/>
      <c r="D6" s="70"/>
      <c r="E6" s="70"/>
      <c r="F6" s="70"/>
    </row>
    <row r="7" spans="2:6" ht="15.75" x14ac:dyDescent="0.3">
      <c r="B7" s="18" t="s">
        <v>4</v>
      </c>
      <c r="F7" s="19" t="s">
        <v>5</v>
      </c>
    </row>
    <row r="8" spans="2:6" x14ac:dyDescent="0.25"/>
    <row r="9" spans="2:6" ht="18.75" x14ac:dyDescent="0.3">
      <c r="F9" s="39" t="s">
        <v>6</v>
      </c>
    </row>
    <row r="10" spans="2:6" ht="18.75" x14ac:dyDescent="0.3">
      <c r="F10" s="40" t="s">
        <v>7</v>
      </c>
    </row>
    <row r="11" spans="2:6" x14ac:dyDescent="0.25">
      <c r="F11" s="36" t="s">
        <v>8</v>
      </c>
    </row>
    <row r="12" spans="2:6" x14ac:dyDescent="0.25"/>
    <row r="13" spans="2:6" ht="15.75" thickBot="1" x14ac:dyDescent="0.3"/>
    <row r="14" spans="2:6" ht="23.25" customHeight="1" x14ac:dyDescent="0.25">
      <c r="B14" s="20" t="s">
        <v>9</v>
      </c>
      <c r="C14" s="71"/>
      <c r="D14" s="72"/>
      <c r="E14" s="72"/>
      <c r="F14" s="73"/>
    </row>
    <row r="15" spans="2:6" ht="23.25" customHeight="1" x14ac:dyDescent="0.25">
      <c r="B15" s="20" t="s">
        <v>10</v>
      </c>
      <c r="C15" s="63"/>
      <c r="D15" s="64"/>
      <c r="E15" s="64"/>
      <c r="F15" s="65"/>
    </row>
    <row r="16" spans="2:6" ht="23.25" customHeight="1" x14ac:dyDescent="0.25">
      <c r="B16" s="20" t="s">
        <v>11</v>
      </c>
      <c r="C16" s="63"/>
      <c r="D16" s="64"/>
      <c r="E16" s="64"/>
      <c r="F16" s="65"/>
    </row>
    <row r="17" spans="2:6" ht="23.25" customHeight="1" x14ac:dyDescent="0.25">
      <c r="B17" s="20" t="s">
        <v>12</v>
      </c>
      <c r="C17" s="63"/>
      <c r="D17" s="64"/>
      <c r="E17" s="64"/>
      <c r="F17" s="65"/>
    </row>
    <row r="18" spans="2:6" ht="23.25" customHeight="1" thickBot="1" x14ac:dyDescent="0.3">
      <c r="B18" s="20" t="s">
        <v>13</v>
      </c>
      <c r="C18" s="66"/>
      <c r="D18" s="67"/>
      <c r="E18" s="67"/>
      <c r="F18" s="68"/>
    </row>
    <row r="19" spans="2:6" x14ac:dyDescent="0.25"/>
    <row r="20" spans="2:6" ht="15.75" thickBot="1" x14ac:dyDescent="0.3">
      <c r="B20" s="21" t="s">
        <v>14</v>
      </c>
      <c r="C20" s="15" t="s">
        <v>15</v>
      </c>
      <c r="D20" s="17" t="s">
        <v>16</v>
      </c>
      <c r="E20" s="57" t="s">
        <v>17</v>
      </c>
      <c r="F20" s="22" t="s">
        <v>18</v>
      </c>
    </row>
    <row r="21" spans="2:6" ht="24" customHeight="1" x14ac:dyDescent="0.25">
      <c r="B21" s="23"/>
      <c r="C21" s="24"/>
      <c r="D21" s="24"/>
      <c r="E21" s="24"/>
      <c r="F21" s="25"/>
    </row>
    <row r="22" spans="2:6" ht="24" customHeight="1" x14ac:dyDescent="0.25">
      <c r="B22" s="26"/>
      <c r="C22" s="14"/>
      <c r="D22" s="14"/>
      <c r="E22" s="14"/>
      <c r="F22" s="27"/>
    </row>
    <row r="23" spans="2:6" ht="24" customHeight="1" x14ac:dyDescent="0.25">
      <c r="B23" s="26"/>
      <c r="C23" s="14"/>
      <c r="D23" s="14"/>
      <c r="E23" s="14"/>
      <c r="F23" s="27"/>
    </row>
    <row r="24" spans="2:6" ht="24" customHeight="1" x14ac:dyDescent="0.25">
      <c r="B24" s="26"/>
      <c r="C24" s="14"/>
      <c r="D24" s="14"/>
      <c r="E24" s="14"/>
      <c r="F24" s="27"/>
    </row>
    <row r="25" spans="2:6" ht="24" customHeight="1" x14ac:dyDescent="0.25">
      <c r="B25" s="26"/>
      <c r="C25" s="14"/>
      <c r="D25" s="14"/>
      <c r="E25" s="14"/>
      <c r="F25" s="27"/>
    </row>
    <row r="26" spans="2:6" ht="24" customHeight="1" x14ac:dyDescent="0.25">
      <c r="B26" s="26"/>
      <c r="C26" s="14"/>
      <c r="D26" s="14"/>
      <c r="E26" s="14"/>
      <c r="F26" s="27"/>
    </row>
    <row r="27" spans="2:6" ht="24" customHeight="1" x14ac:dyDescent="0.25">
      <c r="B27" s="26"/>
      <c r="C27" s="14"/>
      <c r="D27" s="14"/>
      <c r="E27" s="14"/>
      <c r="F27" s="27"/>
    </row>
    <row r="28" spans="2:6" ht="24" customHeight="1" x14ac:dyDescent="0.25">
      <c r="B28" s="26"/>
      <c r="C28" s="14"/>
      <c r="D28" s="14"/>
      <c r="E28" s="14"/>
      <c r="F28" s="27"/>
    </row>
    <row r="29" spans="2:6" ht="24" customHeight="1" x14ac:dyDescent="0.25">
      <c r="B29" s="26"/>
      <c r="C29" s="14"/>
      <c r="D29" s="14"/>
      <c r="E29" s="14"/>
      <c r="F29" s="27"/>
    </row>
    <row r="30" spans="2:6" ht="24" customHeight="1" x14ac:dyDescent="0.25">
      <c r="B30" s="26"/>
      <c r="C30" s="14"/>
      <c r="D30" s="14"/>
      <c r="E30" s="14"/>
      <c r="F30" s="27"/>
    </row>
    <row r="31" spans="2:6" ht="24" customHeight="1" x14ac:dyDescent="0.25">
      <c r="B31" s="26"/>
      <c r="C31" s="14"/>
      <c r="D31" s="14"/>
      <c r="E31" s="14"/>
      <c r="F31" s="27"/>
    </row>
    <row r="32" spans="2:6" ht="24" customHeight="1" x14ac:dyDescent="0.25">
      <c r="B32" s="26"/>
      <c r="C32" s="14"/>
      <c r="D32" s="14"/>
      <c r="E32" s="14"/>
      <c r="F32" s="27"/>
    </row>
    <row r="33" spans="2:6" ht="24" customHeight="1" x14ac:dyDescent="0.25">
      <c r="B33" s="26"/>
      <c r="C33" s="14"/>
      <c r="D33" s="14"/>
      <c r="E33" s="14"/>
      <c r="F33" s="27"/>
    </row>
    <row r="34" spans="2:6" ht="24" customHeight="1" x14ac:dyDescent="0.25">
      <c r="B34" s="26"/>
      <c r="C34" s="14"/>
      <c r="D34" s="14"/>
      <c r="E34" s="14"/>
      <c r="F34" s="27"/>
    </row>
    <row r="35" spans="2:6" ht="24" customHeight="1" x14ac:dyDescent="0.25">
      <c r="B35" s="26"/>
      <c r="C35" s="14"/>
      <c r="D35" s="14"/>
      <c r="E35" s="14"/>
      <c r="F35" s="27"/>
    </row>
    <row r="36" spans="2:6" ht="24" customHeight="1" thickBot="1" x14ac:dyDescent="0.3">
      <c r="B36" s="34"/>
      <c r="C36" s="28"/>
      <c r="D36" s="28"/>
      <c r="E36" s="28"/>
      <c r="F36" s="29"/>
    </row>
    <row r="37" spans="2:6" x14ac:dyDescent="0.25">
      <c r="B37" s="16"/>
      <c r="C37" s="16"/>
      <c r="D37" s="16"/>
      <c r="E37" s="16"/>
      <c r="F37" s="37"/>
    </row>
    <row r="38" spans="2:6" x14ac:dyDescent="0.25"/>
    <row r="39" spans="2:6" ht="15.75" thickBot="1" x14ac:dyDescent="0.3">
      <c r="B39" s="4" t="s">
        <v>19</v>
      </c>
      <c r="C39" s="5" t="s">
        <v>20</v>
      </c>
      <c r="D39" s="5" t="s">
        <v>21</v>
      </c>
      <c r="E39" s="4" t="s">
        <v>22</v>
      </c>
      <c r="F39" s="4" t="s">
        <v>23</v>
      </c>
    </row>
    <row r="40" spans="2:6" x14ac:dyDescent="0.25">
      <c r="B40" s="6" t="s">
        <v>24</v>
      </c>
      <c r="C40" s="7">
        <v>17.5</v>
      </c>
      <c r="D40" s="7"/>
      <c r="E40" s="30">
        <v>0</v>
      </c>
      <c r="F40" s="8">
        <f>Tabel10[[#This Row],[Costs per person]]*Tabel10[[#This Row],[Qty]]</f>
        <v>0</v>
      </c>
    </row>
    <row r="41" spans="2:6" x14ac:dyDescent="0.25">
      <c r="B41" s="9" t="s">
        <v>25</v>
      </c>
      <c r="C41" s="10">
        <v>45</v>
      </c>
      <c r="D41" s="10"/>
      <c r="E41" s="43">
        <v>0</v>
      </c>
      <c r="F41" s="44">
        <f>Tabel10[[#This Row],[Costs per person]]*Tabel10[[#This Row],[Qty]]</f>
        <v>0</v>
      </c>
    </row>
    <row r="42" spans="2:6" x14ac:dyDescent="0.25">
      <c r="B42" s="6" t="s">
        <v>26</v>
      </c>
      <c r="C42" s="7">
        <v>7.5</v>
      </c>
      <c r="D42" s="7"/>
      <c r="E42" s="31">
        <v>0</v>
      </c>
      <c r="F42" s="8">
        <f>Tabel10[[#This Row],[Costs per person]]*Tabel10[[#This Row],[Qty]]</f>
        <v>0</v>
      </c>
    </row>
    <row r="43" spans="2:6" x14ac:dyDescent="0.25">
      <c r="B43" s="9" t="s">
        <v>27</v>
      </c>
      <c r="C43" s="10">
        <v>10</v>
      </c>
      <c r="D43" s="10"/>
      <c r="E43" s="43">
        <v>0</v>
      </c>
      <c r="F43" s="44">
        <f>Tabel10[[#This Row],[Costs per person]]*Tabel10[[#This Row],[Qty]]</f>
        <v>0</v>
      </c>
    </row>
    <row r="44" spans="2:6" x14ac:dyDescent="0.25">
      <c r="B44" s="6" t="s">
        <v>28</v>
      </c>
      <c r="C44" s="7">
        <v>17.5</v>
      </c>
      <c r="D44" s="7"/>
      <c r="E44" s="31">
        <v>0</v>
      </c>
      <c r="F44" s="8">
        <f>Tabel10[[#This Row],[Costs per person]]*Tabel10[[#This Row],[Qty]]</f>
        <v>0</v>
      </c>
    </row>
    <row r="45" spans="2:6" x14ac:dyDescent="0.25">
      <c r="B45" s="45" t="s">
        <v>29</v>
      </c>
      <c r="C45" s="46">
        <v>45</v>
      </c>
      <c r="D45" s="46"/>
      <c r="E45" s="47">
        <v>0</v>
      </c>
      <c r="F45" s="44">
        <f>Tabel10[[#This Row],[Costs per person]]*Tabel10[[#This Row],[Qty]]</f>
        <v>0</v>
      </c>
    </row>
    <row r="46" spans="2:6" x14ac:dyDescent="0.25">
      <c r="B46" s="6" t="s">
        <v>26</v>
      </c>
      <c r="C46" s="7">
        <v>7.5</v>
      </c>
      <c r="D46" s="7"/>
      <c r="E46" s="31">
        <v>0</v>
      </c>
      <c r="F46" s="8">
        <f>Tabel10[[#This Row],[Costs per person]]*Tabel10[[#This Row],[Qty]]</f>
        <v>0</v>
      </c>
    </row>
    <row r="47" spans="2:6" x14ac:dyDescent="0.25">
      <c r="B47" s="45" t="s">
        <v>30</v>
      </c>
      <c r="C47" s="46">
        <v>10</v>
      </c>
      <c r="D47" s="46"/>
      <c r="E47" s="47">
        <v>0</v>
      </c>
      <c r="F47" s="44">
        <f>Tabel10[[#This Row],[Costs per person]]*Tabel10[[#This Row],[Qty]]</f>
        <v>0</v>
      </c>
    </row>
    <row r="48" spans="2:6" x14ac:dyDescent="0.25">
      <c r="B48" s="42" t="s">
        <v>31</v>
      </c>
      <c r="C48" s="7">
        <v>35</v>
      </c>
      <c r="D48" s="7"/>
      <c r="E48" s="31">
        <v>0</v>
      </c>
      <c r="F48" s="8">
        <f>Tabel10[[#This Row],[Costs per person]]*Tabel10[[#This Row],[Qty]]</f>
        <v>0</v>
      </c>
    </row>
    <row r="49" spans="2:6" x14ac:dyDescent="0.25">
      <c r="B49" s="45" t="s">
        <v>32</v>
      </c>
      <c r="C49" s="46">
        <v>45</v>
      </c>
      <c r="D49" s="46"/>
      <c r="E49" s="47">
        <v>0</v>
      </c>
      <c r="F49" s="44">
        <f>Tabel10[[#This Row],[Costs per person]]*Tabel10[[#This Row],[Qty]]</f>
        <v>0</v>
      </c>
    </row>
    <row r="50" spans="2:6" x14ac:dyDescent="0.25">
      <c r="B50" s="6" t="s">
        <v>33</v>
      </c>
      <c r="C50" s="7">
        <v>7.5</v>
      </c>
      <c r="D50" s="7"/>
      <c r="E50" s="31">
        <v>0</v>
      </c>
      <c r="F50" s="8">
        <f>Tabel10[[#This Row],[Costs per person]]*Tabel10[[#This Row],[Qty]]</f>
        <v>0</v>
      </c>
    </row>
    <row r="51" spans="2:6" x14ac:dyDescent="0.25">
      <c r="B51" s="2"/>
      <c r="C51" s="3"/>
      <c r="D51" s="2"/>
      <c r="E51" s="2"/>
      <c r="F51" s="3"/>
    </row>
    <row r="52" spans="2:6" ht="15.75" thickBot="1" x14ac:dyDescent="0.3">
      <c r="B52" s="17" t="s">
        <v>34</v>
      </c>
      <c r="C52" s="17" t="s">
        <v>21</v>
      </c>
      <c r="D52" s="15" t="s">
        <v>35</v>
      </c>
      <c r="E52" s="15" t="s">
        <v>22</v>
      </c>
      <c r="F52" s="17" t="s">
        <v>23</v>
      </c>
    </row>
    <row r="53" spans="2:6" x14ac:dyDescent="0.25">
      <c r="B53" s="11" t="s">
        <v>36</v>
      </c>
      <c r="C53" s="11"/>
      <c r="D53" s="3">
        <v>2.5</v>
      </c>
      <c r="E53" s="32">
        <v>0</v>
      </c>
      <c r="F53" s="41">
        <f>Tabel12[[#This Row],[Cost p.p.]]*Tabel12[[#This Row],[Qty]]</f>
        <v>0</v>
      </c>
    </row>
    <row r="54" spans="2:6" x14ac:dyDescent="0.25">
      <c r="B54" s="11" t="s">
        <v>37</v>
      </c>
      <c r="C54" s="11"/>
      <c r="D54" s="3">
        <v>2.5</v>
      </c>
      <c r="E54" s="35">
        <v>0</v>
      </c>
      <c r="F54" s="41">
        <f>Tabel12[[#This Row],[Cost p.p.]]*Tabel12[[#This Row],[Qty]]</f>
        <v>0</v>
      </c>
    </row>
    <row r="55" spans="2:6" x14ac:dyDescent="0.25">
      <c r="B55" s="11" t="s">
        <v>38</v>
      </c>
      <c r="C55" s="11"/>
      <c r="D55" s="3">
        <v>5</v>
      </c>
      <c r="E55" s="35">
        <v>0</v>
      </c>
      <c r="F55" s="41">
        <f>Tabel12[[#This Row],[Cost p.p.]]*Tabel12[[#This Row],[Qty]]</f>
        <v>0</v>
      </c>
    </row>
    <row r="56" spans="2:6" ht="15.75" thickBot="1" x14ac:dyDescent="0.3">
      <c r="B56" s="11" t="s">
        <v>39</v>
      </c>
      <c r="C56" s="11"/>
      <c r="D56" s="3">
        <v>5</v>
      </c>
      <c r="E56" s="33">
        <v>0</v>
      </c>
      <c r="F56" s="41">
        <f>Tabel12[[#This Row],[Cost p.p.]]*Tabel12[[#This Row],[Qty]]</f>
        <v>0</v>
      </c>
    </row>
    <row r="57" spans="2:6" x14ac:dyDescent="0.25"/>
    <row r="58" spans="2:6" x14ac:dyDescent="0.25">
      <c r="B58" t="s">
        <v>40</v>
      </c>
      <c r="C58" t="s">
        <v>21</v>
      </c>
      <c r="D58" t="s">
        <v>35</v>
      </c>
      <c r="E58" t="s">
        <v>22</v>
      </c>
      <c r="F58" t="s">
        <v>23</v>
      </c>
    </row>
    <row r="59" spans="2:6" x14ac:dyDescent="0.25">
      <c r="B59" s="48" t="s">
        <v>41</v>
      </c>
      <c r="C59" s="48"/>
      <c r="D59" s="49">
        <v>6.5</v>
      </c>
      <c r="E59" s="50">
        <f>COUNTA(Tabel1[Breed])</f>
        <v>0</v>
      </c>
      <c r="F59" s="44">
        <f>Tabel8[[#This Row],[Cost p.p.]]*Tabel8[[#This Row],[Qty]]</f>
        <v>0</v>
      </c>
    </row>
    <row r="60" spans="2:6" x14ac:dyDescent="0.25">
      <c r="B60" s="51" t="s">
        <v>42</v>
      </c>
      <c r="C60" s="51"/>
      <c r="D60" s="52">
        <v>2.5</v>
      </c>
      <c r="E60" s="53">
        <f>COUNTA(Tabel1[Salesprice])</f>
        <v>0</v>
      </c>
      <c r="F60" s="54">
        <f>Tabel8[[#This Row],[Cost p.p.]]*Tabel8[[#This Row],[Qty]]</f>
        <v>0</v>
      </c>
    </row>
    <row r="61" spans="2:6" x14ac:dyDescent="0.25">
      <c r="B61" s="51" t="s">
        <v>43</v>
      </c>
      <c r="C61" s="51"/>
      <c r="D61" s="52">
        <v>4</v>
      </c>
      <c r="E61" s="53">
        <v>1</v>
      </c>
      <c r="F61" s="54">
        <f t="shared" ref="F61:F62" si="0">D61*E61</f>
        <v>4</v>
      </c>
    </row>
    <row r="62" spans="2:6" ht="15.75" thickBot="1" x14ac:dyDescent="0.3">
      <c r="B62" s="48" t="s">
        <v>44</v>
      </c>
      <c r="C62" s="48"/>
      <c r="D62" s="49">
        <v>6</v>
      </c>
      <c r="E62" s="50">
        <v>1</v>
      </c>
      <c r="F62" s="44">
        <f t="shared" si="0"/>
        <v>6</v>
      </c>
    </row>
    <row r="63" spans="2:6" ht="22.5" customHeight="1" thickBot="1" x14ac:dyDescent="0.3">
      <c r="B63" s="48" t="s">
        <v>45</v>
      </c>
      <c r="C63" s="48"/>
      <c r="D63" s="45"/>
      <c r="E63" s="44"/>
      <c r="F63" s="55">
        <v>0</v>
      </c>
    </row>
    <row r="64" spans="2:6" ht="22.5" customHeight="1" x14ac:dyDescent="0.25">
      <c r="B64" s="12" t="s">
        <v>23</v>
      </c>
      <c r="C64" s="12"/>
      <c r="D64" s="1"/>
      <c r="E64" s="1"/>
      <c r="F64" s="13">
        <f>SUBTOTAL(109,Tabel8[Total],Tabel12[Total],Tabel10[Total])</f>
        <v>10</v>
      </c>
    </row>
    <row r="65" spans="2:6" ht="22.5" customHeight="1" x14ac:dyDescent="0.35">
      <c r="B65" s="59" t="s">
        <v>46</v>
      </c>
      <c r="C65" s="59"/>
      <c r="D65" s="59"/>
      <c r="E65" s="59"/>
      <c r="F65" s="59"/>
    </row>
    <row r="66" spans="2:6" ht="22.5" customHeight="1" x14ac:dyDescent="0.25"/>
    <row r="67" spans="2:6" ht="57" customHeight="1" x14ac:dyDescent="0.25">
      <c r="B67" s="60" t="s">
        <v>47</v>
      </c>
      <c r="C67" s="60"/>
      <c r="D67" s="60"/>
      <c r="E67" s="60"/>
      <c r="F67" s="60"/>
    </row>
    <row r="68" spans="2:6" ht="15.75" customHeight="1" x14ac:dyDescent="0.25"/>
    <row r="69" spans="2:6" s="56" customFormat="1" ht="12.75" customHeight="1" x14ac:dyDescent="0.2">
      <c r="B69" s="74" t="s">
        <v>62</v>
      </c>
      <c r="C69" s="75"/>
      <c r="D69" s="75"/>
      <c r="E69" s="75"/>
      <c r="F69" s="75"/>
    </row>
    <row r="70" spans="2:6" s="56" customFormat="1" ht="12.75" customHeight="1" x14ac:dyDescent="0.2">
      <c r="B70" s="75" t="s">
        <v>63</v>
      </c>
      <c r="C70" s="75"/>
      <c r="D70" s="75"/>
      <c r="E70" s="75"/>
      <c r="F70" s="75"/>
    </row>
    <row r="71" spans="2:6" s="56" customFormat="1" ht="12.75" x14ac:dyDescent="0.2">
      <c r="B71" s="61" t="s">
        <v>64</v>
      </c>
      <c r="C71" s="61"/>
      <c r="D71" s="61"/>
      <c r="E71" s="61"/>
      <c r="F71" s="61"/>
    </row>
    <row r="72" spans="2:6" s="56" customFormat="1" ht="12.75" x14ac:dyDescent="0.2">
      <c r="B72" s="76"/>
      <c r="C72" s="76"/>
      <c r="D72" s="76"/>
      <c r="E72" s="76"/>
      <c r="F72" s="76"/>
    </row>
    <row r="73" spans="2:6" ht="21" x14ac:dyDescent="0.25">
      <c r="B73" s="62" t="s">
        <v>48</v>
      </c>
      <c r="C73" s="62"/>
      <c r="D73" s="62"/>
      <c r="E73" s="62"/>
      <c r="F73" s="62"/>
    </row>
    <row r="74" spans="2:6" ht="21" x14ac:dyDescent="0.25">
      <c r="B74" s="38"/>
    </row>
    <row r="75" spans="2:6" x14ac:dyDescent="0.25"/>
    <row r="76" spans="2:6" x14ac:dyDescent="0.25"/>
    <row r="77" spans="2:6" x14ac:dyDescent="0.25"/>
    <row r="78" spans="2:6" x14ac:dyDescent="0.25"/>
    <row r="79" spans="2:6" x14ac:dyDescent="0.25"/>
    <row r="80" spans="2:6" x14ac:dyDescent="0.25"/>
    <row r="81" x14ac:dyDescent="0.25"/>
    <row r="82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105" x14ac:dyDescent="0.25"/>
    <row r="106" x14ac:dyDescent="0.25"/>
    <row r="1048544" x14ac:dyDescent="0.25"/>
    <row r="1048545" x14ac:dyDescent="0.25"/>
    <row r="1048546" hidden="1" x14ac:dyDescent="0.25"/>
    <row r="1048547" hidden="1" x14ac:dyDescent="0.25"/>
    <row r="1048548" hidden="1" x14ac:dyDescent="0.25"/>
    <row r="1048549" hidden="1" x14ac:dyDescent="0.25"/>
    <row r="1048550" hidden="1" x14ac:dyDescent="0.25"/>
    <row r="1048551" hidden="1" x14ac:dyDescent="0.25"/>
    <row r="1048552" hidden="1" x14ac:dyDescent="0.25"/>
    <row r="1048553" hidden="1" x14ac:dyDescent="0.25"/>
    <row r="1048554" hidden="1" x14ac:dyDescent="0.25"/>
    <row r="1048555" hidden="1" x14ac:dyDescent="0.25"/>
    <row r="1048556" hidden="1" x14ac:dyDescent="0.25"/>
    <row r="1048557" hidden="1" x14ac:dyDescent="0.25"/>
    <row r="1048558" hidden="1" x14ac:dyDescent="0.25"/>
    <row r="1048559" hidden="1" x14ac:dyDescent="0.25"/>
    <row r="1048560" x14ac:dyDescent="0.25"/>
    <row r="1048561" x14ac:dyDescent="0.25"/>
    <row r="1048562" x14ac:dyDescent="0.25"/>
    <row r="1048563" x14ac:dyDescent="0.25"/>
    <row r="1048564" x14ac:dyDescent="0.25"/>
    <row r="1048565" x14ac:dyDescent="0.25"/>
    <row r="1048566" x14ac:dyDescent="0.25"/>
    <row r="1048567" x14ac:dyDescent="0.25"/>
    <row r="1048568" x14ac:dyDescent="0.25"/>
    <row r="1048569" x14ac:dyDescent="0.25"/>
    <row r="1048570" x14ac:dyDescent="0.25"/>
    <row r="1048571" x14ac:dyDescent="0.25"/>
    <row r="1048572" x14ac:dyDescent="0.25"/>
    <row r="1048573" x14ac:dyDescent="0.25"/>
    <row r="1048574" x14ac:dyDescent="0.25"/>
    <row r="1048575" x14ac:dyDescent="0.25"/>
    <row r="1048576" x14ac:dyDescent="0.25"/>
  </sheetData>
  <sheetProtection algorithmName="SHA-512" hashValue="btRIsVId9+q5oSA5F1qSTwn+MZc5Fk1NcRNdpM4oM9COLlBAfiTgrWTrLs3hVL/ukVqPoSGJ1epQGieQn5G1QA==" saltValue="y/wa1CNyFaH0vSUDipQSSQ==" spinCount="100000" sheet="1" selectLockedCells="1"/>
  <mergeCells count="16">
    <mergeCell ref="B1:F1"/>
    <mergeCell ref="B65:F65"/>
    <mergeCell ref="B67:F67"/>
    <mergeCell ref="B71:F71"/>
    <mergeCell ref="B73:F73"/>
    <mergeCell ref="C16:F16"/>
    <mergeCell ref="C17:F17"/>
    <mergeCell ref="C18:F18"/>
    <mergeCell ref="B4:F4"/>
    <mergeCell ref="B5:F5"/>
    <mergeCell ref="B6:F6"/>
    <mergeCell ref="C14:F14"/>
    <mergeCell ref="C15:F15"/>
    <mergeCell ref="B69:F69"/>
    <mergeCell ref="B70:F70"/>
    <mergeCell ref="B72:F72"/>
  </mergeCells>
  <dataValidations count="2">
    <dataValidation type="whole" errorStyle="information" allowBlank="1" showInputMessage="1" showErrorMessage="1" errorTitle="Geen geldige waarde ingevoerd" error="Gebruik hele Euro's tussen 10 en 200." promptTitle="Verkoopprijs" prompt="Vul een geldig bedrag in tussen 10,00 en 200,00." sqref="F21:F37" xr:uid="{00000000-0002-0000-0000-000000000000}">
      <formula1>10</formula1>
      <formula2>200</formula2>
    </dataValidation>
    <dataValidation type="whole" allowBlank="1" showInputMessage="1" showErrorMessage="1" sqref="E40:E50" xr:uid="{00000000-0002-0000-0000-000001000000}">
      <formula1>0</formula1>
      <formula2>20</formula2>
    </dataValidation>
  </dataValidations>
  <hyperlinks>
    <hyperlink ref="B6:F6" r:id="rId1" display="WWW.NSODC.EU" xr:uid="{00000000-0004-0000-0000-000000000000}"/>
    <hyperlink ref="F10" r:id="rId2" xr:uid="{CB655EA9-15CD-43B8-9B77-F6BA0ACA07AD}"/>
  </hyperlinks>
  <pageMargins left="0.7" right="0.7" top="0.75" bottom="0.75" header="0.3" footer="0.3"/>
  <pageSetup paperSize="9" orientation="portrait" r:id="rId3"/>
  <drawing r:id="rId4"/>
  <tableParts count="4">
    <tablePart r:id="rId5"/>
    <tablePart r:id="rId6"/>
    <tablePart r:id="rId7"/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4E1A985-DED9-4FC0-9383-382376FF5040}">
          <x14:formula1>
            <xm:f>Blad1!$B$3:$B$8</xm:f>
          </x14:formula1>
          <xm:sqref>B37</xm:sqref>
        </x14:dataValidation>
        <x14:dataValidation type="list" allowBlank="1" showInputMessage="1" showErrorMessage="1" xr:uid="{434A2A15-8102-4AAF-BF6D-EB2D1CB71D38}">
          <x14:formula1>
            <xm:f>Blad1!$E$2:$E$3</xm:f>
          </x14:formula1>
          <xm:sqref>D21:D37</xm:sqref>
        </x14:dataValidation>
        <x14:dataValidation type="list" allowBlank="1" showInputMessage="1" showErrorMessage="1" xr:uid="{D2C5E727-76A4-4CFF-B83C-68DFB51EB1B1}">
          <x14:formula1>
            <xm:f>Blad1!$F$2:$F$3</xm:f>
          </x14:formula1>
          <xm:sqref>E21:E37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2:F8"/>
  <sheetViews>
    <sheetView workbookViewId="0">
      <selection activeCell="F4" sqref="F4"/>
    </sheetView>
  </sheetViews>
  <sheetFormatPr defaultRowHeight="15" x14ac:dyDescent="0.25"/>
  <cols>
    <col min="2" max="2" width="9.28515625" customWidth="1"/>
  </cols>
  <sheetData>
    <row r="2" spans="2:6" x14ac:dyDescent="0.25">
      <c r="B2" t="s">
        <v>49</v>
      </c>
      <c r="D2" t="s">
        <v>50</v>
      </c>
      <c r="E2" t="s">
        <v>51</v>
      </c>
      <c r="F2" t="s">
        <v>52</v>
      </c>
    </row>
    <row r="3" spans="2:6" x14ac:dyDescent="0.25">
      <c r="B3" t="s">
        <v>53</v>
      </c>
      <c r="D3" t="s">
        <v>54</v>
      </c>
      <c r="E3" t="s">
        <v>55</v>
      </c>
      <c r="F3" t="s">
        <v>56</v>
      </c>
    </row>
    <row r="4" spans="2:6" x14ac:dyDescent="0.25">
      <c r="B4" t="s">
        <v>57</v>
      </c>
    </row>
    <row r="5" spans="2:6" x14ac:dyDescent="0.25">
      <c r="B5" t="s">
        <v>58</v>
      </c>
    </row>
    <row r="6" spans="2:6" x14ac:dyDescent="0.25">
      <c r="B6" t="s">
        <v>59</v>
      </c>
    </row>
    <row r="7" spans="2:6" x14ac:dyDescent="0.25">
      <c r="B7" t="s">
        <v>60</v>
      </c>
    </row>
    <row r="8" spans="2:6" x14ac:dyDescent="0.25">
      <c r="B8" t="s">
        <v>61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529AE6F84F4245B4229EB30655E7D2" ma:contentTypeVersion="8" ma:contentTypeDescription="Een nieuw document maken." ma:contentTypeScope="" ma:versionID="76ea0b417f44c1b366491fd64f59c5fe">
  <xsd:schema xmlns:xsd="http://www.w3.org/2001/XMLSchema" xmlns:xs="http://www.w3.org/2001/XMLSchema" xmlns:p="http://schemas.microsoft.com/office/2006/metadata/properties" xmlns:ns2="93f045e6-1bf6-4ef7-bc76-85f66b20b63b" targetNamespace="http://schemas.microsoft.com/office/2006/metadata/properties" ma:root="true" ma:fieldsID="6ea1376d494a4e28e4607ac403cb8a3e" ns2:_="">
    <xsd:import namespace="93f045e6-1bf6-4ef7-bc76-85f66b20b6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045e6-1bf6-4ef7-bc76-85f66b20b6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00CA40-66C6-44C8-AC68-3B928DBD3F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9F2B62-EC85-4833-B79B-0DD082F3A4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14E9C5-F75D-431B-B2F5-AA9C0ABF6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045e6-1bf6-4ef7-bc76-85f66b20b6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Inschrijfformulier</vt:lpstr>
      <vt:lpstr>Blad1</vt:lpstr>
      <vt:lpstr>Schenking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>Jeroen Borgman</cp:lastModifiedBy>
  <cp:revision/>
  <dcterms:created xsi:type="dcterms:W3CDTF">2019-06-27T11:27:31Z</dcterms:created>
  <dcterms:modified xsi:type="dcterms:W3CDTF">2020-08-17T12:38:46Z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0x01010073529AE6F84F4245B4229EB30655E7D2</vt:lpwstr>
  </property>
  <property fmtid="{D5CDD505-2E9C-101B-9397-08002B2CF9AE}" pid="3" name="WorkbookGuid">
    <vt:lpwstr>491bb97a-cebc-49b8-88fa-6d4add4082d0</vt:lpwstr>
  </property>
</Properties>
</file>